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Forecast" state="visible" r:id="rId5"/>
  </sheets>
  <calcPr calcId="171027" fullCalcOnLoad="1"/>
</workbook>
</file>

<file path=xl/sharedStrings.xml><?xml version="1.0" encoding="utf-8"?>
<sst xmlns="http://schemas.openxmlformats.org/spreadsheetml/2006/main" count="57" uniqueCount="55">
  <si>
    <t>SMBH Consulting  |  Knowledge Centre</t>
  </si>
  <si>
    <t>Cash-flow forecast template</t>
  </si>
  <si>
    <t>12-month cash-flow forecast with GST, BAS and super timing for Australian small businesses.</t>
  </si>
  <si>
    <t>How to use this workbook</t>
  </si>
  <si>
    <t>Enter your opening bank balance for July in cell B7 of the Forecast sheet.</t>
  </si>
  <si>
    <t>Enter the cash you expect to receive each month, including GST, in the month the money actually lands in your bank account, not the month you invoice.</t>
  </si>
  <si>
    <t>Enter the cash you expect to pay each month, including GST, in the month it leaves your account.</t>
  </si>
  <si>
    <t>Quarterly BAS lodgers usually pay in October, February, April and July; the example shows that pattern. Super is shown monthly alongside wages because, under the Payday Super changes starting 1 July 2026, employers generally need to pay super close to each payday rather than quarterly. Check your own due dates with the ATO or your BAS agent.</t>
  </si>
  <si>
    <t>Net cash flow and closing balances calculate automatically. Each month opens with last month’s closing balance.</t>
  </si>
  <si>
    <t>Closing balances turn red when they fall below the minimum cash buffer you set under the forecast. Plan finance or cost changes well before that month.</t>
  </si>
  <si>
    <t>Update the forecast every month with actual figures and roll it forward so you always see 12 months ahead.</t>
  </si>
  <si>
    <t>Shaded yellow cells are inputs. Everything else is calculated by formulas; avoid typing over them.</t>
  </si>
  <si>
    <t>SMBH Consulting | smbhconsulting.com.au | Version 1.0, updated 2026-11-06. General information only, not financial, legal or tax advice. Check current rules with the ATO, Fair Work or a registered adviser.</t>
  </si>
  <si>
    <t>12-month cash-flow forecast</t>
  </si>
  <si>
    <t>All amounts in AUD including GST, in the month cash moves. Yellow cells are inputs.</t>
  </si>
  <si>
    <t>Cash item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</si>
  <si>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</si>
  <si>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</si>
  <si>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</si>
  <si>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</si>
  <si>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</si>
  <si>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</si>
  <si>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</si>
  <si>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</si>
  <si>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</si>
  <si>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</si>
  <si>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</si>
  <si>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</si>
  <si>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Full year</t>
  </si>
  <si>
    <t>Opening bank balance</t>
  </si>
  <si>
    <t>Cash in</t>
  </si>
  <si>
    <t>Cash and card sales (inc GST)</t>
  </si>
  <si>
    <t>Payments from customers on account (inc GST)</t>
  </si>
  <si>
    <t>Other receipts (grants, interest, asset sales)</t>
  </si>
  <si>
    <t>Loans or owner capital introduced</t>
  </si>
  <si>
    <t>Total cash in</t>
  </si>
  <si>
    <t>Cash out</t>
  </si>
  <si>
    <t>Suppliers and stock (inc GST)</t>
  </si>
  <si>
    <t>Wages (net pay)</t>
  </si>
  <si>
    <t>PAYG withholding paid to ATO</t>
  </si>
  <si>
    <t>Superannuation (paid with wages)</t>
  </si>
  <si>
    <t>BAS payment (GST, PAYG withholding and instalments)</t>
  </si>
  <si>
    <t>Rent and outgoings</t>
  </si>
  <si>
    <t>Marketing</t>
  </si>
  <si>
    <t>Software, phone and utilities</t>
  </si>
  <si>
    <t>Insurance</t>
  </si>
  <si>
    <t>Loan repayments</t>
  </si>
  <si>
    <t>Equipment and other purchases</t>
  </si>
  <si>
    <t>Owner drawings</t>
  </si>
  <si>
    <t>Total cash out</t>
  </si>
  <si>
    <t>Net cash flow</t>
  </si>
  <si>
    <t>Closing bank balance</t>
  </si>
  <si>
    <t>Minimum cash buffer you want to keep</t>
  </si>
  <si>
    <t>Lowest closing balance in the year</t>
  </si>
  <si>
    <t>Months below your buffer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</si>
</sst>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;[Red]-&quot;$&quot;#,##0"/>
  </numFmts>
  <fonts count="9" x14ac:knownFonts="1">
    <font>
      <color theme="1"/>
      <family val="2"/>
      <scheme val="minor"/>
      <sz val="11"/>
      <name val="Calibri"/>
    </font>
    <font>
      <b/>
      <color rgb="FFD4080B"/>
      <sz val="10"/>
    </font>
    <font>
      <b/>
      <color rgb="FF171717"/>
      <sz val="16"/>
    </font>
    <font>
      <i/>
      <color rgb="FF555555"/>
      <sz val="9"/>
    </font>
    <font>
      <b/>
      <sz val="12"/>
    </font>
    <font>
      <b/>
      <color rgb="FFD4080B"/>
    </font>
    <font>
      <i/>
      <color rgb="FF555555"/>
      <sz val="8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2B2B2B"/>
      </patternFill>
    </fill>
    <fill>
      <patternFill patternType="solid">
        <fgColor rgb="FFF4F4F5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2" borderId="1" xfId="0" applyFill="1" applyBorder="1"/>
    <xf numFmtId="0" fontId="6" fillId="0" borderId="0" xfId="0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/>
    <xf numFmtId="164" fontId="0" fillId="2" borderId="0" xfId="0" applyNumberFormat="1" applyFill="1"/>
    <xf numFmtId="164" fontId="0" fillId="0" borderId="0" xfId="0" applyNumberFormat="1"/>
    <xf numFmtId="0" fontId="5" fillId="0" borderId="0" xfId="0" applyFont="1"/>
    <xf numFmtId="0" fontId="0" fillId="0" borderId="1" xfId="0" applyBorder="1"/>
    <xf numFmtId="164" fontId="0" fillId="2" borderId="1" xfId="0" applyNumberFormat="1" applyFill="1" applyBorder="1"/>
    <xf numFmtId="164" fontId="0" fillId="0" borderId="1" xfId="0" applyNumberFormat="1" applyBorder="1"/>
    <xf numFmtId="0" fontId="8" fillId="4" borderId="1" xfId="0" applyFont="1" applyFill="1" applyBorder="1"/>
    <xf numFmtId="164" fontId="8" fillId="4" borderId="1" xfId="0" applyNumberFormat="1" applyFont="1" applyFill="1" applyBorder="1"/>
    <xf numFmtId="0" fontId="8" fillId="0" borderId="1" xfId="0" applyFont="1" applyBorder="1"/>
    <xf numFmtId="164" fontId="8" fillId="0" borderId="1" xfId="0" applyNumberFormat="1" applyFont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164" fontId="8" fillId="0" borderId="0" xfId="0" applyNumberFormat="1" applyFont="1"/>
  </cellXfs>
  <cellStyles count="1">
    <cellStyle name="Normal" xfId="0" builtinId="0"/>
  </cellStyles>
  <dxfs count="1">
    <dxf>
      <font>
        <color rgb="FFB30609"/>
      </font>
      <fill>
        <patternFill patternType="solid">
          <bgColor rgb="FFFDE3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3" ht="30" customHeight="1" spans="1:2" x14ac:dyDescent="0.25">
      <c r="A3" s="3" t="s">
        <v>2</v>
      </c>
      <c r="B3" s="3"/>
    </row>
    <row r="5" spans="1:1" x14ac:dyDescent="0.25">
      <c r="A5" s="4" t="s">
        <v>3</v>
      </c>
    </row>
    <row r="6" ht="18" customHeight="1" spans="1:2" x14ac:dyDescent="0.25">
      <c r="A6" s="5">
        <v>1</v>
      </c>
      <c r="B6" s="6" t="s">
        <v>4</v>
      </c>
    </row>
    <row r="7" ht="30" customHeight="1" spans="1:2" x14ac:dyDescent="0.25">
      <c r="A7" s="5">
        <v>2</v>
      </c>
      <c r="B7" s="6" t="s">
        <v>5</v>
      </c>
    </row>
    <row r="8" ht="30" customHeight="1" spans="1:2" x14ac:dyDescent="0.25">
      <c r="A8" s="5">
        <v>3</v>
      </c>
      <c r="B8" s="6" t="s">
        <v>6</v>
      </c>
    </row>
    <row r="9" ht="60" customHeight="1" spans="1:2" x14ac:dyDescent="0.25">
      <c r="A9" s="5">
        <v>4</v>
      </c>
      <c r="B9" s="6" t="s">
        <v>7</v>
      </c>
    </row>
    <row r="10" ht="30" customHeight="1" spans="1:2" x14ac:dyDescent="0.25">
      <c r="A10" s="5">
        <v>5</v>
      </c>
      <c r="B10" s="6" t="s">
        <v>8</v>
      </c>
    </row>
    <row r="11" ht="30" customHeight="1" spans="1:2" x14ac:dyDescent="0.25">
      <c r="A11" s="5">
        <v>6</v>
      </c>
      <c r="B11" s="6" t="s">
        <v>9</v>
      </c>
    </row>
    <row r="12" ht="30" customHeight="1" spans="1:2" x14ac:dyDescent="0.25">
      <c r="A12" s="5">
        <v>7</v>
      </c>
      <c r="B12" s="6" t="s">
        <v>10</v>
      </c>
    </row>
    <row r="14" spans="1:2" x14ac:dyDescent="0.25">
      <c r="A14" s="7"/>
      <c r="B14" t="s">
        <v>11</v>
      </c>
    </row>
    <row r="16" ht="24" customHeight="1" spans="1:2" x14ac:dyDescent="0.25">
      <c r="A16" s="8" t="s">
        <v>12</v>
      </c>
      <c r="B16" s="8"/>
    </row>
  </sheetData>
  <mergeCells count="4">
    <mergeCell ref="A1:B1"/>
    <mergeCell ref="A2:B2"/>
    <mergeCell ref="A3:B3"/>
    <mergeCell ref="A16:B16"/>
  </mergeCells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Centre&amp;RCash-flow forecast template</oddHeader>
    <oddFooter>&amp;LSMBH Consulting | smbhconsulting.com.au | Version 1.0&amp;RPage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13" width="11" customWidth="1"/>
    <col min="14" max="14" width="13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 x14ac:dyDescent="0.25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ht="30" customHeight="1" spans="1:14" x14ac:dyDescent="0.25">
      <c r="A5" s="9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27</v>
      </c>
      <c r="N5" s="10" t="s">
        <v>28</v>
      </c>
    </row>
    <row r="7" spans="1:13" x14ac:dyDescent="0.25">
      <c r="A7" s="11" t="s">
        <v>29</v>
      </c>
      <c r="B7" s="12">
        <v>20000</v>
      </c>
      <c r="C7" s="13">
        <f>B32</f>
      </c>
      <c r="D7" s="13">
        <f>C32</f>
      </c>
      <c r="E7" s="13">
        <f>D32</f>
      </c>
      <c r="F7" s="13">
        <f>E32</f>
      </c>
      <c r="G7" s="13">
        <f>F32</f>
      </c>
      <c r="H7" s="13">
        <f>G32</f>
      </c>
      <c r="I7" s="13">
        <f>H32</f>
      </c>
      <c r="J7" s="13">
        <f>I32</f>
      </c>
      <c r="K7" s="13">
        <f>J32</f>
      </c>
      <c r="L7" s="13">
        <f>K32</f>
      </c>
      <c r="M7" s="13">
        <f>L32</f>
      </c>
    </row>
    <row r="9" spans="1:1" x14ac:dyDescent="0.25">
      <c r="A9" s="14" t="s">
        <v>30</v>
      </c>
    </row>
    <row r="10" spans="1:14" x14ac:dyDescent="0.25">
      <c r="A10" s="15" t="s">
        <v>31</v>
      </c>
      <c r="B10" s="16">
        <v>24000</v>
      </c>
      <c r="C10" s="16">
        <v>24500</v>
      </c>
      <c r="D10" s="16">
        <v>25000</v>
      </c>
      <c r="E10" s="16">
        <v>26000</v>
      </c>
      <c r="F10" s="16">
        <v>28000</v>
      </c>
      <c r="G10" s="16">
        <v>32000</v>
      </c>
      <c r="H10" s="16">
        <v>20000</v>
      </c>
      <c r="I10" s="16">
        <v>22000</v>
      </c>
      <c r="J10" s="16">
        <v>25000</v>
      </c>
      <c r="K10" s="16">
        <v>25500</v>
      </c>
      <c r="L10" s="16">
        <v>26000</v>
      </c>
      <c r="M10" s="16">
        <v>25000</v>
      </c>
      <c r="N10" s="17">
        <f>SUM(B10:M10)</f>
      </c>
    </row>
    <row r="11" spans="1:14" x14ac:dyDescent="0.25">
      <c r="A11" s="15" t="s">
        <v>32</v>
      </c>
      <c r="B11" s="16">
        <v>14000</v>
      </c>
      <c r="C11" s="16">
        <v>14500</v>
      </c>
      <c r="D11" s="16">
        <v>14000</v>
      </c>
      <c r="E11" s="16">
        <v>15000</v>
      </c>
      <c r="F11" s="16">
        <v>15500</v>
      </c>
      <c r="G11" s="16">
        <v>17000</v>
      </c>
      <c r="H11" s="16">
        <v>12500</v>
      </c>
      <c r="I11" s="16">
        <v>12000</v>
      </c>
      <c r="J11" s="16">
        <v>14500</v>
      </c>
      <c r="K11" s="16">
        <v>15000</v>
      </c>
      <c r="L11" s="16">
        <v>15500</v>
      </c>
      <c r="M11" s="16">
        <v>15000</v>
      </c>
      <c r="N11" s="17">
        <f>SUM(B11:M11)</f>
      </c>
    </row>
    <row r="12" spans="1:14" x14ac:dyDescent="0.25">
      <c r="A12" s="15" t="s">
        <v>33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f>SUM(B12:M12)</f>
      </c>
    </row>
    <row r="13" spans="1:14" x14ac:dyDescent="0.25">
      <c r="A13" s="15" t="s">
        <v>34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f>SUM(B13:M13)</f>
      </c>
    </row>
    <row r="14" spans="1:14" x14ac:dyDescent="0.25">
      <c r="A14" s="18" t="s">
        <v>35</v>
      </c>
      <c r="B14" s="19">
        <f>SUM(B10:B13)</f>
      </c>
      <c r="C14" s="19">
        <f>SUM(C10:C13)</f>
      </c>
      <c r="D14" s="19">
        <f>SUM(D10:D13)</f>
      </c>
      <c r="E14" s="19">
        <f>SUM(E10:E13)</f>
      </c>
      <c r="F14" s="19">
        <f>SUM(F10:F13)</f>
      </c>
      <c r="G14" s="19">
        <f>SUM(G10:G13)</f>
      </c>
      <c r="H14" s="19">
        <f>SUM(H10:H13)</f>
      </c>
      <c r="I14" s="19">
        <f>SUM(I10:I13)</f>
      </c>
      <c r="J14" s="19">
        <f>SUM(J10:J13)</f>
      </c>
      <c r="K14" s="19">
        <f>SUM(K10:K13)</f>
      </c>
      <c r="L14" s="19">
        <f>SUM(L10:L13)</f>
      </c>
      <c r="M14" s="19">
        <f>SUM(M10:M13)</f>
      </c>
      <c r="N14" s="19">
        <f>SUM(N10:N13)</f>
      </c>
    </row>
    <row r="16" spans="1:1" x14ac:dyDescent="0.25">
      <c r="A16" s="14" t="s">
        <v>36</v>
      </c>
    </row>
    <row r="17" spans="1:14" x14ac:dyDescent="0.25">
      <c r="A17" s="15" t="s">
        <v>37</v>
      </c>
      <c r="B17" s="16">
        <v>11000</v>
      </c>
      <c r="C17" s="16">
        <v>11500</v>
      </c>
      <c r="D17" s="16">
        <v>11800</v>
      </c>
      <c r="E17" s="16">
        <v>12500</v>
      </c>
      <c r="F17" s="16">
        <v>14000</v>
      </c>
      <c r="G17" s="16">
        <v>16500</v>
      </c>
      <c r="H17" s="16">
        <v>9500</v>
      </c>
      <c r="I17" s="16">
        <v>10500</v>
      </c>
      <c r="J17" s="16">
        <v>12000</v>
      </c>
      <c r="K17" s="16">
        <v>12500</v>
      </c>
      <c r="L17" s="16">
        <v>12800</v>
      </c>
      <c r="M17" s="16">
        <v>12000</v>
      </c>
      <c r="N17" s="17">
        <f>SUM(B17:M17)</f>
      </c>
    </row>
    <row r="18" spans="1:14" x14ac:dyDescent="0.25">
      <c r="A18" s="15" t="s">
        <v>38</v>
      </c>
      <c r="B18" s="16">
        <v>9800</v>
      </c>
      <c r="C18" s="16">
        <v>9800</v>
      </c>
      <c r="D18" s="16">
        <v>9800</v>
      </c>
      <c r="E18" s="16">
        <v>9800</v>
      </c>
      <c r="F18" s="16">
        <v>9800</v>
      </c>
      <c r="G18" s="16">
        <v>11500</v>
      </c>
      <c r="H18" s="16">
        <v>9800</v>
      </c>
      <c r="I18" s="16">
        <v>9800</v>
      </c>
      <c r="J18" s="16">
        <v>9800</v>
      </c>
      <c r="K18" s="16">
        <v>9800</v>
      </c>
      <c r="L18" s="16">
        <v>9800</v>
      </c>
      <c r="M18" s="16">
        <v>9800</v>
      </c>
      <c r="N18" s="17">
        <f>SUM(B18:M18)</f>
      </c>
    </row>
    <row r="19" spans="1:14" x14ac:dyDescent="0.25">
      <c r="A19" s="15" t="s">
        <v>39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7">
        <f>SUM(B19:M19)</f>
      </c>
    </row>
    <row r="20" spans="1:14" x14ac:dyDescent="0.25">
      <c r="A20" s="15" t="s">
        <v>40</v>
      </c>
      <c r="B20" s="16">
        <v>1300</v>
      </c>
      <c r="C20" s="16">
        <v>1300</v>
      </c>
      <c r="D20" s="16">
        <v>1300</v>
      </c>
      <c r="E20" s="16">
        <v>1300</v>
      </c>
      <c r="F20" s="16">
        <v>1300</v>
      </c>
      <c r="G20" s="16">
        <v>1500</v>
      </c>
      <c r="H20" s="16">
        <v>1300</v>
      </c>
      <c r="I20" s="16">
        <v>1300</v>
      </c>
      <c r="J20" s="16">
        <v>1300</v>
      </c>
      <c r="K20" s="16">
        <v>1300</v>
      </c>
      <c r="L20" s="16">
        <v>1300</v>
      </c>
      <c r="M20" s="16">
        <v>1300</v>
      </c>
      <c r="N20" s="17">
        <f>SUM(B20:M20)</f>
      </c>
    </row>
    <row r="21" spans="1:14" x14ac:dyDescent="0.25">
      <c r="A21" s="15" t="s">
        <v>41</v>
      </c>
      <c r="B21" s="16">
        <v>5200</v>
      </c>
      <c r="C21" s="16">
        <v>0</v>
      </c>
      <c r="D21" s="16">
        <v>0</v>
      </c>
      <c r="E21" s="16">
        <v>5600</v>
      </c>
      <c r="F21" s="16">
        <v>0</v>
      </c>
      <c r="G21" s="16">
        <v>0</v>
      </c>
      <c r="H21" s="16">
        <v>0</v>
      </c>
      <c r="I21" s="16">
        <v>6100</v>
      </c>
      <c r="J21" s="16">
        <v>0</v>
      </c>
      <c r="K21" s="16">
        <v>5400</v>
      </c>
      <c r="L21" s="16">
        <v>0</v>
      </c>
      <c r="M21" s="16">
        <v>0</v>
      </c>
      <c r="N21" s="17">
        <f>SUM(B21:M21)</f>
      </c>
    </row>
    <row r="22" spans="1:14" x14ac:dyDescent="0.25">
      <c r="A22" s="15" t="s">
        <v>42</v>
      </c>
      <c r="B22" s="16">
        <v>3500</v>
      </c>
      <c r="C22" s="16">
        <v>3500</v>
      </c>
      <c r="D22" s="16">
        <v>3500</v>
      </c>
      <c r="E22" s="16">
        <v>3500</v>
      </c>
      <c r="F22" s="16">
        <v>3500</v>
      </c>
      <c r="G22" s="16">
        <v>3500</v>
      </c>
      <c r="H22" s="16">
        <v>3500</v>
      </c>
      <c r="I22" s="16">
        <v>3500</v>
      </c>
      <c r="J22" s="16">
        <v>3500</v>
      </c>
      <c r="K22" s="16">
        <v>3500</v>
      </c>
      <c r="L22" s="16">
        <v>3500</v>
      </c>
      <c r="M22" s="16">
        <v>3500</v>
      </c>
      <c r="N22" s="17">
        <f>SUM(B22:M22)</f>
      </c>
    </row>
    <row r="23" spans="1:14" x14ac:dyDescent="0.25">
      <c r="A23" s="15" t="s">
        <v>43</v>
      </c>
      <c r="B23" s="16">
        <v>1500</v>
      </c>
      <c r="C23" s="16">
        <v>1500</v>
      </c>
      <c r="D23" s="16">
        <v>1500</v>
      </c>
      <c r="E23" s="16">
        <v>1500</v>
      </c>
      <c r="F23" s="16">
        <v>2000</v>
      </c>
      <c r="G23" s="16">
        <v>2500</v>
      </c>
      <c r="H23" s="16">
        <v>1000</v>
      </c>
      <c r="I23" s="16">
        <v>1500</v>
      </c>
      <c r="J23" s="16">
        <v>1500</v>
      </c>
      <c r="K23" s="16">
        <v>1500</v>
      </c>
      <c r="L23" s="16">
        <v>1500</v>
      </c>
      <c r="M23" s="16">
        <v>1500</v>
      </c>
      <c r="N23" s="17">
        <f>SUM(B23:M23)</f>
      </c>
    </row>
    <row r="24" spans="1:14" x14ac:dyDescent="0.25">
      <c r="A24" s="15" t="s">
        <v>44</v>
      </c>
      <c r="B24" s="16">
        <v>1050</v>
      </c>
      <c r="C24" s="16">
        <v>1050</v>
      </c>
      <c r="D24" s="16">
        <v>1050</v>
      </c>
      <c r="E24" s="16">
        <v>1050</v>
      </c>
      <c r="F24" s="16">
        <v>1050</v>
      </c>
      <c r="G24" s="16">
        <v>1050</v>
      </c>
      <c r="H24" s="16">
        <v>1050</v>
      </c>
      <c r="I24" s="16">
        <v>1050</v>
      </c>
      <c r="J24" s="16">
        <v>1050</v>
      </c>
      <c r="K24" s="16">
        <v>1050</v>
      </c>
      <c r="L24" s="16">
        <v>1050</v>
      </c>
      <c r="M24" s="16">
        <v>1050</v>
      </c>
      <c r="N24" s="17">
        <f>SUM(B24:M24)</f>
      </c>
    </row>
    <row r="25" spans="1:14" x14ac:dyDescent="0.25">
      <c r="A25" s="15" t="s">
        <v>45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5400</v>
      </c>
      <c r="N25" s="17">
        <f>SUM(B25:M25)</f>
      </c>
    </row>
    <row r="26" spans="1:14" x14ac:dyDescent="0.25">
      <c r="A26" s="15" t="s">
        <v>46</v>
      </c>
      <c r="B26" s="16">
        <v>1200</v>
      </c>
      <c r="C26" s="16">
        <v>1200</v>
      </c>
      <c r="D26" s="16">
        <v>1200</v>
      </c>
      <c r="E26" s="16">
        <v>1200</v>
      </c>
      <c r="F26" s="16">
        <v>1200</v>
      </c>
      <c r="G26" s="16">
        <v>1200</v>
      </c>
      <c r="H26" s="16">
        <v>1200</v>
      </c>
      <c r="I26" s="16">
        <v>1200</v>
      </c>
      <c r="J26" s="16">
        <v>1200</v>
      </c>
      <c r="K26" s="16">
        <v>1200</v>
      </c>
      <c r="L26" s="16">
        <v>1200</v>
      </c>
      <c r="M26" s="16">
        <v>1200</v>
      </c>
      <c r="N26" s="17">
        <f>SUM(B26:M26)</f>
      </c>
    </row>
    <row r="27" spans="1:14" x14ac:dyDescent="0.25">
      <c r="A27" s="15" t="s">
        <v>47</v>
      </c>
      <c r="B27" s="16">
        <v>0</v>
      </c>
      <c r="C27" s="16">
        <v>0</v>
      </c>
      <c r="D27" s="16">
        <v>2500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7">
        <f>SUM(B27:M27)</f>
      </c>
    </row>
    <row r="28" spans="1:14" x14ac:dyDescent="0.25">
      <c r="A28" s="15" t="s">
        <v>48</v>
      </c>
      <c r="B28" s="16">
        <v>2500</v>
      </c>
      <c r="C28" s="16">
        <v>2500</v>
      </c>
      <c r="D28" s="16">
        <v>2500</v>
      </c>
      <c r="E28" s="16">
        <v>2500</v>
      </c>
      <c r="F28" s="16">
        <v>2500</v>
      </c>
      <c r="G28" s="16">
        <v>2500</v>
      </c>
      <c r="H28" s="16">
        <v>2500</v>
      </c>
      <c r="I28" s="16">
        <v>2500</v>
      </c>
      <c r="J28" s="16">
        <v>2500</v>
      </c>
      <c r="K28" s="16">
        <v>2500</v>
      </c>
      <c r="L28" s="16">
        <v>2500</v>
      </c>
      <c r="M28" s="16">
        <v>2500</v>
      </c>
      <c r="N28" s="17">
        <f>SUM(B28:M28)</f>
      </c>
    </row>
    <row r="29" spans="1:14" x14ac:dyDescent="0.25">
      <c r="A29" s="18" t="s">
        <v>49</v>
      </c>
      <c r="B29" s="19">
        <f>SUM(B17:B28)</f>
      </c>
      <c r="C29" s="19">
        <f>SUM(C17:C28)</f>
      </c>
      <c r="D29" s="19">
        <f>SUM(D17:D28)</f>
      </c>
      <c r="E29" s="19">
        <f>SUM(E17:E28)</f>
      </c>
      <c r="F29" s="19">
        <f>SUM(F17:F28)</f>
      </c>
      <c r="G29" s="19">
        <f>SUM(G17:G28)</f>
      </c>
      <c r="H29" s="19">
        <f>SUM(H17:H28)</f>
      </c>
      <c r="I29" s="19">
        <f>SUM(I17:I28)</f>
      </c>
      <c r="J29" s="19">
        <f>SUM(J17:J28)</f>
      </c>
      <c r="K29" s="19">
        <f>SUM(K17:K28)</f>
      </c>
      <c r="L29" s="19">
        <f>SUM(L17:L28)</f>
      </c>
      <c r="M29" s="19">
        <f>SUM(M17:M28)</f>
      </c>
      <c r="N29" s="19">
        <f>SUM(N17:N28)</f>
      </c>
    </row>
    <row r="31" spans="1:14" x14ac:dyDescent="0.25">
      <c r="A31" s="20" t="s">
        <v>50</v>
      </c>
      <c r="B31" s="21">
        <f>B14-B29</f>
      </c>
      <c r="C31" s="21">
        <f>C14-C29</f>
      </c>
      <c r="D31" s="21">
        <f>D14-D29</f>
      </c>
      <c r="E31" s="21">
        <f>E14-E29</f>
      </c>
      <c r="F31" s="21">
        <f>F14-F29</f>
      </c>
      <c r="G31" s="21">
        <f>G14-G29</f>
      </c>
      <c r="H31" s="21">
        <f>H14-H29</f>
      </c>
      <c r="I31" s="21">
        <f>I14-I29</f>
      </c>
      <c r="J31" s="21">
        <f>J14-J29</f>
      </c>
      <c r="K31" s="21">
        <f>K14-K29</f>
      </c>
      <c r="L31" s="21">
        <f>L14-L29</f>
      </c>
      <c r="M31" s="21">
        <f>M14-M29</f>
      </c>
      <c r="N31" s="21">
        <f>N14-N29</f>
      </c>
    </row>
    <row r="32" spans="1:14" x14ac:dyDescent="0.25">
      <c r="A32" s="22" t="s">
        <v>51</v>
      </c>
      <c r="B32" s="23">
        <f>B7+B31</f>
      </c>
      <c r="C32" s="23">
        <f>C7+C31</f>
      </c>
      <c r="D32" s="23">
        <f>D7+D31</f>
      </c>
      <c r="E32" s="23">
        <f>E7+E31</f>
      </c>
      <c r="F32" s="23">
        <f>F7+F31</f>
      </c>
      <c r="G32" s="23">
        <f>G7+G31</f>
      </c>
      <c r="H32" s="23">
        <f>H7+H31</f>
      </c>
      <c r="I32" s="23">
        <f>I7+I31</f>
      </c>
      <c r="J32" s="23">
        <f>J7+J31</f>
      </c>
      <c r="K32" s="23">
        <f>K7+K31</f>
      </c>
      <c r="L32" s="23">
        <f>L7+L31</f>
      </c>
      <c r="M32" s="23">
        <f>M7+M31</f>
      </c>
      <c r="N32" s="23">
        <f>M32</f>
      </c>
    </row>
    <row r="34" spans="1:2" x14ac:dyDescent="0.25">
      <c r="A34" t="s">
        <v>52</v>
      </c>
      <c r="B34" s="12">
        <v>10000</v>
      </c>
    </row>
    <row r="35" spans="1:2" x14ac:dyDescent="0.25">
      <c r="A35" t="s">
        <v>53</v>
      </c>
      <c r="B35" s="24">
        <f>MIN(B32:M32)</f>
      </c>
    </row>
    <row r="36" spans="1:2" x14ac:dyDescent="0.25">
      <c r="A36" t="s">
        <v>54</v>
      </c>
      <c r="B36" s="11">
        <f>COUNTIF(B32:M32,"&lt;"&amp;B34)</f>
      </c>
    </row>
    <row r="38" ht="24" customHeight="1" spans="1:14" x14ac:dyDescent="0.25">
      <c r="A38" s="8" t="s">
        <v>12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</sheetData>
  <mergeCells count="4">
    <mergeCell ref="A1:N1"/>
    <mergeCell ref="A2:N2"/>
    <mergeCell ref="A3:N3"/>
    <mergeCell ref="A38:N38"/>
  </mergeCells>
  <conditionalFormatting sqref="B32:M32">
    <cfRule type="expression" dxfId="0" priority="1">
      <formula>B32&lt;$B$34</formula>
    </cfRule>
  </conditionalFormatting>
  <pageMargins left="0.5" right="0.5" top="0.7" bottom="0.7" header="0.3" footer="0.3"/>
  <pageSetup paperSize="9" orientation="landscape" horizontalDpi="4294967295" verticalDpi="4294967295" scale="100" fitToWidth="1" fitToHeight="0"/>
  <headerFooter>
    <oddHeader>&amp;L&amp;"Calibri,Bold"&amp;KD4080BSMBH Consulting&amp;K000000&amp;"Calibri,Regular" | Knowledge Centre&amp;RCash-flow forecast template</oddHeader>
    <oddFooter>&amp;LSMBH Consulting | smbhconsulting.com.au | Version 1.0&amp;RPage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Forecast</vt:lpstr>
    </vt:vector>
  </TitlesOfParts>
  <Company>SMBH Consulting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SMBH Consulting</dc:creator>
  <dc:title>Cash-flow forecast template</dc:title>
  <dc:subject/>
  <dc:description/>
  <cp:keywords/>
  <cp:category/>
  <cp:lastModifiedBy>SMBH Consulting</cp:lastModifiedBy>
  <dcterms:created xsi:type="dcterms:W3CDTF">2026-11-06T00:00:00Z</dcterms:created>
  <dcterms:modified xsi:type="dcterms:W3CDTF">2026-11-06T00:00:00Z</dcterms:modified>
</cp:coreProperties>
</file>